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tabRatio="499" activeTab="0"/>
  </bookViews>
  <sheets>
    <sheet name="Herrlaget" sheetId="1" r:id="rId1"/>
    <sheet name="Damalget" sheetId="2" r:id="rId2"/>
  </sheets>
  <definedNames/>
  <calcPr fullCalcOnLoad="1"/>
</workbook>
</file>

<file path=xl/sharedStrings.xml><?xml version="1.0" encoding="utf-8"?>
<sst xmlns="http://schemas.openxmlformats.org/spreadsheetml/2006/main" count="189" uniqueCount="109">
  <si>
    <t>Simon Undemar</t>
  </si>
  <si>
    <t>Johan Ericsson</t>
  </si>
  <si>
    <t>Mats Carlberg</t>
  </si>
  <si>
    <t>Henrik Eknor</t>
  </si>
  <si>
    <t>Stefan Aläng</t>
  </si>
  <si>
    <t>Vasaloppsleden, asfalt 2km</t>
  </si>
  <si>
    <t>Vasaloppsleden</t>
  </si>
  <si>
    <t>Vasaloppsleden, asfalt 6km</t>
  </si>
  <si>
    <t>Till</t>
  </si>
  <si>
    <t>Från</t>
  </si>
  <si>
    <t>Tjärnhedens IP</t>
  </si>
  <si>
    <t>Smågan</t>
  </si>
  <si>
    <t>Mångsbodarna</t>
  </si>
  <si>
    <t>Tennäng</t>
  </si>
  <si>
    <t>Risberg</t>
  </si>
  <si>
    <t>Evertsberg</t>
  </si>
  <si>
    <t>Oxberg</t>
  </si>
  <si>
    <t>Gopshus</t>
  </si>
  <si>
    <t>Hökberg</t>
  </si>
  <si>
    <t>Eldris</t>
  </si>
  <si>
    <t>Mora</t>
  </si>
  <si>
    <t>Herr</t>
  </si>
  <si>
    <t>Buss*</t>
  </si>
  <si>
    <t>Ari</t>
  </si>
  <si>
    <t>Grusväg/asfalt, mkt uppför</t>
  </si>
  <si>
    <t>Vasaloppsleden, uppför</t>
  </si>
  <si>
    <t>1+Buss</t>
  </si>
  <si>
    <t>Start</t>
  </si>
  <si>
    <t>Växling CA</t>
  </si>
  <si>
    <t>(uppskattad kilometertid)</t>
  </si>
  <si>
    <t>Oskar Arlebo</t>
  </si>
  <si>
    <t>Olle Sjöström</t>
  </si>
  <si>
    <t>Erik Svensson</t>
  </si>
  <si>
    <t>Erik Malm</t>
  </si>
  <si>
    <t>Per Jonhed</t>
  </si>
  <si>
    <t>Martin</t>
  </si>
  <si>
    <t>Antoni</t>
  </si>
  <si>
    <t>Reserv</t>
  </si>
  <si>
    <t>Coach</t>
  </si>
  <si>
    <t>Coach/Brandlag</t>
  </si>
  <si>
    <t>Stefan "Jour hemma"</t>
  </si>
  <si>
    <t>Hämtas i evertsberg</t>
  </si>
  <si>
    <t>Hämta Arlebo i Mångsbodarna</t>
  </si>
  <si>
    <t>Lämna Arlebo</t>
  </si>
  <si>
    <t>Lämna Olle</t>
  </si>
  <si>
    <t>Lämna simon i evertsberg</t>
  </si>
  <si>
    <t>Frilands bil</t>
  </si>
  <si>
    <t>Hämta Kasken i Tennäng</t>
  </si>
  <si>
    <t>Hämtas</t>
  </si>
  <si>
    <t>Lämnas</t>
  </si>
  <si>
    <t>Arl</t>
  </si>
  <si>
    <t>carl</t>
  </si>
  <si>
    <t>Carl</t>
  </si>
  <si>
    <t>Ekan</t>
  </si>
  <si>
    <t>Lämna Kasken i Mångsbodarna</t>
  </si>
  <si>
    <t>Hämta Per Joned och Olle i evertsberg</t>
  </si>
  <si>
    <t>Lämna Erik Malm i Oxberg</t>
  </si>
  <si>
    <t>Hämta Simon i Oxberg</t>
  </si>
  <si>
    <t>Lämna carlberg i Tennäng</t>
  </si>
  <si>
    <t>Lämna Eknor i Hökberg</t>
  </si>
  <si>
    <t>Hämta Aläng i Hökberg</t>
  </si>
  <si>
    <t>i en krissituation se till att få svensson till Eldris)</t>
  </si>
  <si>
    <t>1 Arlebos bil (arl)</t>
  </si>
  <si>
    <r>
      <t xml:space="preserve">( </t>
    </r>
    <r>
      <rPr>
        <b/>
        <sz val="11"/>
        <color indexed="48"/>
        <rFont val="Calibri"/>
        <family val="2"/>
      </rPr>
      <t>Eknor</t>
    </r>
    <r>
      <rPr>
        <sz val="11"/>
        <color indexed="48"/>
        <rFont val="Calibri"/>
        <family val="2"/>
      </rPr>
      <t xml:space="preserve">, Mats, Simon,) </t>
    </r>
    <r>
      <rPr>
        <sz val="11"/>
        <color indexed="8"/>
        <rFont val="Calibri"/>
        <family val="2"/>
      </rPr>
      <t>(Eknor, Per Jonhed, Olle)( Aläng, Jonhed, Olle)</t>
    </r>
  </si>
  <si>
    <t>Lämna erik svensson i eldris</t>
  </si>
  <si>
    <r>
      <t>(</t>
    </r>
    <r>
      <rPr>
        <b/>
        <sz val="11"/>
        <color indexed="48"/>
        <rFont val="Calibri"/>
        <family val="2"/>
      </rPr>
      <t>Aläng</t>
    </r>
    <r>
      <rPr>
        <sz val="11"/>
        <color indexed="48"/>
        <rFont val="Calibri"/>
        <family val="2"/>
      </rPr>
      <t xml:space="preserve">, Arlebo, Olle) </t>
    </r>
    <r>
      <rPr>
        <sz val="11"/>
        <color indexed="8"/>
        <rFont val="Calibri"/>
        <family val="2"/>
      </rPr>
      <t>(Aläng, Arlebo, Kasken)(Malm, Arlebo, Kasken)</t>
    </r>
  </si>
  <si>
    <t>Hämta Eknor i Eldris)</t>
  </si>
  <si>
    <r>
      <t xml:space="preserve">( </t>
    </r>
    <r>
      <rPr>
        <b/>
        <sz val="11"/>
        <color indexed="48"/>
        <rFont val="Calibri"/>
        <family val="2"/>
      </rPr>
      <t>Svensson</t>
    </r>
    <r>
      <rPr>
        <sz val="11"/>
        <color indexed="48"/>
        <rFont val="Calibri"/>
        <family val="2"/>
      </rPr>
      <t xml:space="preserve">, Jonhed, Malm ) </t>
    </r>
    <r>
      <rPr>
        <sz val="11"/>
        <color indexed="8"/>
        <rFont val="Calibri"/>
        <family val="2"/>
      </rPr>
      <t>(Svensson, Carlberg, Malm) (Svensson , Carlberg, Simon)(Eknor, Carlberg, simon)</t>
    </r>
  </si>
  <si>
    <t>Grabbarna på sälen</t>
  </si>
  <si>
    <t>2 Annas bil (Anna`s)</t>
  </si>
  <si>
    <t>1 Alängs bil (Alängs)</t>
  </si>
  <si>
    <t>3 Sälengrabbarnas (säl)</t>
  </si>
  <si>
    <t>Rolle</t>
  </si>
  <si>
    <t>Josefin G</t>
  </si>
  <si>
    <t>Elin F</t>
  </si>
  <si>
    <t>Frida F</t>
  </si>
  <si>
    <t>Åsa F</t>
  </si>
  <si>
    <t>Cattis C</t>
  </si>
  <si>
    <t>Emma A</t>
  </si>
  <si>
    <t>Frida K</t>
  </si>
  <si>
    <t>Kristin C</t>
  </si>
  <si>
    <t>Kia L</t>
  </si>
  <si>
    <t>Anna E</t>
  </si>
  <si>
    <t>Lämna Anna E</t>
  </si>
  <si>
    <t>Lämna Josefin G</t>
  </si>
  <si>
    <t>(kanske utgår mot frilandsbilen Rolle)</t>
  </si>
  <si>
    <t>Hämta Josefin G i Mångsbodarna</t>
  </si>
  <si>
    <t>Lämna Elin F i Mångsbodarna</t>
  </si>
  <si>
    <t>Hämta Elin F i  Tennäng</t>
  </si>
  <si>
    <t>Lämna Aläng i Gopshus</t>
  </si>
  <si>
    <t>Hämta Malm i Gopshus</t>
  </si>
  <si>
    <t>Lämna Kia L i Gopshus</t>
  </si>
  <si>
    <t>Hämta Kristin C i Gopshus</t>
  </si>
  <si>
    <t>Lämna Åsa F i Tennäng</t>
  </si>
  <si>
    <t>Lämna Emma A i evertsberg</t>
  </si>
  <si>
    <t>Hämta Cattis C och Anna E i evertsberg</t>
  </si>
  <si>
    <t>Lämna Frida K i Hökberg</t>
  </si>
  <si>
    <t>Hämta Kia L i Hökberg</t>
  </si>
  <si>
    <t>Lämna Per Jonhed i risberg</t>
  </si>
  <si>
    <t>Hämta Carlberg i risberg</t>
  </si>
  <si>
    <t>Lämna Cattis C i risberg</t>
  </si>
  <si>
    <t>Hämta Åsa F i Risberg</t>
  </si>
  <si>
    <t>Lämna Kristin C i Oxberg</t>
  </si>
  <si>
    <t>Hämta Emma A i Oxberg</t>
  </si>
  <si>
    <t>Lämna Frida F i eldris</t>
  </si>
  <si>
    <t>Hämta Frida K Eldris</t>
  </si>
  <si>
    <t>3. Carlberg bil (carl)</t>
  </si>
  <si>
    <t>2 Eknors bil (Ekan)</t>
  </si>
  <si>
    <r>
      <t>(</t>
    </r>
    <r>
      <rPr>
        <b/>
        <sz val="11"/>
        <color indexed="48"/>
        <rFont val="Calibri"/>
        <family val="2"/>
      </rPr>
      <t>Kia L,</t>
    </r>
    <r>
      <rPr>
        <sz val="11"/>
        <color indexed="48"/>
        <rFont val="Calibri"/>
        <family val="2"/>
      </rPr>
      <t xml:space="preserve"> Arlebo, Olle) </t>
    </r>
    <r>
      <rPr>
        <sz val="11"/>
        <color indexed="8"/>
        <rFont val="Calibri"/>
        <family val="2"/>
      </rPr>
      <t>(Aläng, Arlebo, Kasken)(Malm, Arlebo, Kasken)</t>
    </r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</si>
</sst>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hh:mm;@"/>
    <numFmt numFmtId="165" formatCode="0.0,&quot;km&quot;"/>
    <numFmt numFmtId="166" formatCode="General\ &quot;km&quot;"/>
    <numFmt numFmtId="167" formatCode="0,&quot; km&quot;"/>
    <numFmt numFmtId="168" formatCode="0.0,&quot; km&quot;"/>
    <numFmt numFmtId="169" formatCode="0,&quot;km&quot;"/>
    <numFmt numFmtId="170" formatCode="0.00,&quot;km&quot;"/>
    <numFmt numFmtId="171" formatCode="0.000,&quot;km&quot;"/>
    <numFmt numFmtId="172" formatCode="0.0000,&quot;km&quot;"/>
  </numFmts>
  <fonts count="26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sz val="11"/>
      <color indexed="48"/>
      <name val="Calibri"/>
      <family val="2"/>
    </font>
    <font>
      <b/>
      <sz val="11"/>
      <color indexed="4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1" applyNumberFormat="0" applyFont="0" applyAlignment="0" applyProtection="0"/>
    <xf numFmtId="0" fontId="2" fillId="17" borderId="2" applyNumberFormat="0" applyAlignment="0" applyProtection="0"/>
    <xf numFmtId="0" fontId="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2" applyNumberFormat="0" applyAlignment="0" applyProtection="0"/>
    <xf numFmtId="0" fontId="7" fillId="22" borderId="3" applyNumberFormat="0" applyAlignment="0" applyProtection="0"/>
    <xf numFmtId="0" fontId="8" fillId="0" borderId="4" applyNumberFormat="0" applyFill="0" applyAlignment="0" applyProtection="0"/>
    <xf numFmtId="0" fontId="9" fillId="2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164" fontId="0" fillId="0" borderId="0" xfId="0" applyNumberFormat="1" applyAlignment="1">
      <alignment/>
    </xf>
    <xf numFmtId="45" fontId="0" fillId="0" borderId="0" xfId="0" applyNumberFormat="1" applyAlignment="1">
      <alignment/>
    </xf>
    <xf numFmtId="168" fontId="0" fillId="0" borderId="0" xfId="0" applyNumberFormat="1" applyAlignment="1">
      <alignment/>
    </xf>
    <xf numFmtId="45" fontId="0" fillId="24" borderId="0" xfId="0" applyNumberFormat="1" applyFill="1" applyAlignment="1">
      <alignment/>
    </xf>
    <xf numFmtId="164" fontId="14" fillId="0" borderId="0" xfId="0" applyNumberFormat="1" applyFont="1" applyAlignment="1">
      <alignment/>
    </xf>
    <xf numFmtId="168" fontId="14" fillId="0" borderId="0" xfId="0" applyNumberFormat="1" applyFont="1" applyAlignment="1">
      <alignment/>
    </xf>
    <xf numFmtId="0" fontId="18" fillId="0" borderId="0" xfId="0" applyFont="1" applyAlignment="1">
      <alignment/>
    </xf>
    <xf numFmtId="45" fontId="0" fillId="0" borderId="0" xfId="0" applyNumberFormat="1" applyFill="1" applyAlignment="1">
      <alignment/>
    </xf>
    <xf numFmtId="49" fontId="1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19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68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64" fontId="0" fillId="0" borderId="0" xfId="0" applyNumberFormat="1" applyAlignment="1">
      <alignment horizontal="right"/>
    </xf>
    <xf numFmtId="45" fontId="0" fillId="0" borderId="0" xfId="0" applyNumberFormat="1" applyAlignment="1">
      <alignment horizontal="righ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Comma" xfId="36"/>
    <cellStyle name="Comma [0]" xfId="37"/>
    <cellStyle name="Currency" xfId="38"/>
    <cellStyle name="Currency [0]" xfId="39"/>
    <cellStyle name="Dålig" xfId="40"/>
    <cellStyle name="Färg1" xfId="41"/>
    <cellStyle name="Färg2" xfId="42"/>
    <cellStyle name="Färg3" xfId="43"/>
    <cellStyle name="Färg4" xfId="44"/>
    <cellStyle name="Färg5" xfId="45"/>
    <cellStyle name="Färg6" xfId="46"/>
    <cellStyle name="Förklarande text" xfId="47"/>
    <cellStyle name="Indata" xfId="48"/>
    <cellStyle name="Kontrollcell" xfId="49"/>
    <cellStyle name="Länkad cell" xfId="50"/>
    <cellStyle name="Neutral" xfId="51"/>
    <cellStyle name="Percent" xfId="52"/>
    <cellStyle name="Rubrik" xfId="53"/>
    <cellStyle name="Rubrik 1" xfId="54"/>
    <cellStyle name="Rubrik 2" xfId="55"/>
    <cellStyle name="Rubrik 3" xfId="56"/>
    <cellStyle name="Rubrik 4" xfId="57"/>
    <cellStyle name="Summa" xfId="58"/>
    <cellStyle name="Utdata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F2" sqref="F2:H11"/>
    </sheetView>
  </sheetViews>
  <sheetFormatPr defaultColWidth="9.140625" defaultRowHeight="15"/>
  <cols>
    <col min="1" max="1" width="26.8515625" style="0" customWidth="1"/>
    <col min="2" max="2" width="24.140625" style="7" customWidth="1"/>
    <col min="3" max="3" width="25.7109375" style="0" bestFit="1" customWidth="1"/>
    <col min="4" max="4" width="7.57421875" style="0" bestFit="1" customWidth="1"/>
    <col min="5" max="5" width="12.00390625" style="0" bestFit="1" customWidth="1"/>
    <col min="6" max="6" width="20.28125" style="0" customWidth="1"/>
    <col min="7" max="7" width="7.140625" style="0" customWidth="1"/>
    <col min="8" max="8" width="7.00390625" style="0" customWidth="1"/>
    <col min="9" max="9" width="5.57421875" style="0" bestFit="1" customWidth="1"/>
    <col min="10" max="10" width="19.00390625" style="0" customWidth="1"/>
    <col min="11" max="11" width="9.8515625" style="0" customWidth="1"/>
  </cols>
  <sheetData>
    <row r="1" spans="4:16" ht="15">
      <c r="D1" s="17" t="s">
        <v>8</v>
      </c>
      <c r="E1" s="17" t="s">
        <v>9</v>
      </c>
      <c r="F1" s="1" t="s">
        <v>21</v>
      </c>
      <c r="G1" s="18" t="s">
        <v>27</v>
      </c>
      <c r="H1" s="18" t="s">
        <v>28</v>
      </c>
      <c r="K1" t="s">
        <v>49</v>
      </c>
      <c r="L1" t="s">
        <v>48</v>
      </c>
      <c r="O1" t="s">
        <v>49</v>
      </c>
      <c r="P1" t="s">
        <v>48</v>
      </c>
    </row>
    <row r="2" spans="1:16" ht="15">
      <c r="A2" t="s">
        <v>10</v>
      </c>
      <c r="B2" s="7">
        <v>9600</v>
      </c>
      <c r="C2" t="s">
        <v>24</v>
      </c>
      <c r="D2" s="14">
        <v>3</v>
      </c>
      <c r="E2" s="14"/>
      <c r="F2" s="19" t="s">
        <v>31</v>
      </c>
      <c r="G2" s="24">
        <v>0.3333333333333333</v>
      </c>
      <c r="H2" s="25">
        <f aca="true" t="shared" si="0" ref="H2:H11">$H$13*B2/1000</f>
        <v>0.02555555555555556</v>
      </c>
      <c r="J2" t="s">
        <v>41</v>
      </c>
      <c r="O2" t="s">
        <v>50</v>
      </c>
      <c r="P2" t="s">
        <v>53</v>
      </c>
    </row>
    <row r="3" spans="1:16" ht="15">
      <c r="A3" t="s">
        <v>11</v>
      </c>
      <c r="B3" s="7">
        <v>14000</v>
      </c>
      <c r="C3" t="s">
        <v>5</v>
      </c>
      <c r="D3" s="13" t="s">
        <v>26</v>
      </c>
      <c r="E3" s="13" t="s">
        <v>22</v>
      </c>
      <c r="F3" s="19" t="s">
        <v>30</v>
      </c>
      <c r="G3" s="24">
        <f aca="true" t="shared" si="1" ref="G3:G12">G2+H2</f>
        <v>0.35888888888888887</v>
      </c>
      <c r="H3" s="25">
        <f t="shared" si="0"/>
        <v>0.03726851851851853</v>
      </c>
      <c r="O3" t="s">
        <v>50</v>
      </c>
      <c r="P3" t="s">
        <v>50</v>
      </c>
    </row>
    <row r="4" spans="1:16" ht="15">
      <c r="A4" t="s">
        <v>12</v>
      </c>
      <c r="B4" s="7">
        <v>4400</v>
      </c>
      <c r="C4" t="s">
        <v>6</v>
      </c>
      <c r="D4" s="15">
        <v>1</v>
      </c>
      <c r="E4" s="14">
        <v>1</v>
      </c>
      <c r="F4" s="19" t="s">
        <v>1</v>
      </c>
      <c r="G4" s="24">
        <f t="shared" si="1"/>
        <v>0.3961574074074074</v>
      </c>
      <c r="H4" s="25">
        <f t="shared" si="0"/>
        <v>0.011712962962962965</v>
      </c>
      <c r="O4" t="s">
        <v>50</v>
      </c>
      <c r="P4" t="s">
        <v>50</v>
      </c>
    </row>
    <row r="5" spans="1:16" ht="15">
      <c r="A5" t="s">
        <v>13</v>
      </c>
      <c r="B5" s="7">
        <v>6300</v>
      </c>
      <c r="C5" t="s">
        <v>25</v>
      </c>
      <c r="D5" s="15">
        <v>2</v>
      </c>
      <c r="E5" s="14">
        <v>1</v>
      </c>
      <c r="F5" s="19" t="s">
        <v>2</v>
      </c>
      <c r="G5" s="24">
        <f t="shared" si="1"/>
        <v>0.4078703703703704</v>
      </c>
      <c r="H5" s="25">
        <f t="shared" si="0"/>
        <v>0.016770833333333336</v>
      </c>
      <c r="O5" t="s">
        <v>53</v>
      </c>
      <c r="P5" t="s">
        <v>51</v>
      </c>
    </row>
    <row r="6" spans="1:16" ht="15">
      <c r="A6" t="s">
        <v>14</v>
      </c>
      <c r="B6" s="7">
        <v>12000</v>
      </c>
      <c r="C6" t="s">
        <v>7</v>
      </c>
      <c r="D6" s="15">
        <v>4</v>
      </c>
      <c r="E6" s="14">
        <v>2</v>
      </c>
      <c r="F6" s="19" t="s">
        <v>34</v>
      </c>
      <c r="G6" s="24">
        <f t="shared" si="1"/>
        <v>0.42464120370370373</v>
      </c>
      <c r="H6" s="25">
        <f t="shared" si="0"/>
        <v>0.03194444444444445</v>
      </c>
      <c r="O6" t="s">
        <v>52</v>
      </c>
      <c r="P6" t="s">
        <v>53</v>
      </c>
    </row>
    <row r="7" spans="1:16" ht="15">
      <c r="A7" t="s">
        <v>15</v>
      </c>
      <c r="B7" s="7">
        <v>14400</v>
      </c>
      <c r="C7" t="s">
        <v>5</v>
      </c>
      <c r="D7" s="15">
        <v>5</v>
      </c>
      <c r="E7" s="14">
        <v>4</v>
      </c>
      <c r="F7" s="19" t="s">
        <v>0</v>
      </c>
      <c r="G7" s="24">
        <f t="shared" si="1"/>
        <v>0.45658564814814817</v>
      </c>
      <c r="H7" s="25">
        <f t="shared" si="0"/>
        <v>0.03833333333333334</v>
      </c>
      <c r="O7" t="s">
        <v>53</v>
      </c>
      <c r="P7" t="s">
        <v>51</v>
      </c>
    </row>
    <row r="8" spans="1:16" ht="15">
      <c r="A8" t="s">
        <v>16</v>
      </c>
      <c r="B8" s="7">
        <v>4800</v>
      </c>
      <c r="C8" t="s">
        <v>6</v>
      </c>
      <c r="D8" s="15">
        <v>1</v>
      </c>
      <c r="E8" s="14">
        <v>5</v>
      </c>
      <c r="F8" s="19" t="s">
        <v>33</v>
      </c>
      <c r="G8" s="24">
        <f t="shared" si="1"/>
        <v>0.4949189814814815</v>
      </c>
      <c r="H8" s="25">
        <f t="shared" si="0"/>
        <v>0.01277777777777778</v>
      </c>
      <c r="O8" t="s">
        <v>51</v>
      </c>
      <c r="P8" t="s">
        <v>50</v>
      </c>
    </row>
    <row r="9" spans="1:16" ht="15">
      <c r="A9" t="s">
        <v>17</v>
      </c>
      <c r="B9" s="7">
        <v>4500</v>
      </c>
      <c r="C9" t="s">
        <v>6</v>
      </c>
      <c r="D9" s="15">
        <v>3</v>
      </c>
      <c r="E9" s="14">
        <v>1</v>
      </c>
      <c r="F9" s="19" t="s">
        <v>4</v>
      </c>
      <c r="G9" s="24">
        <f t="shared" si="1"/>
        <v>0.5076967592592593</v>
      </c>
      <c r="H9" s="25">
        <f t="shared" si="0"/>
        <v>0.011979166666666667</v>
      </c>
      <c r="O9" t="s">
        <v>50</v>
      </c>
      <c r="P9" t="s">
        <v>53</v>
      </c>
    </row>
    <row r="10" spans="1:16" ht="15">
      <c r="A10" t="s">
        <v>18</v>
      </c>
      <c r="B10" s="7">
        <v>10100</v>
      </c>
      <c r="C10" t="s">
        <v>6</v>
      </c>
      <c r="D10" s="15">
        <v>2</v>
      </c>
      <c r="E10" s="14">
        <v>3</v>
      </c>
      <c r="F10" s="19" t="s">
        <v>3</v>
      </c>
      <c r="G10" s="24">
        <f t="shared" si="1"/>
        <v>0.5196759259259259</v>
      </c>
      <c r="H10" s="25">
        <f t="shared" si="0"/>
        <v>0.026886574074074077</v>
      </c>
      <c r="O10" t="s">
        <v>53</v>
      </c>
      <c r="P10" t="s">
        <v>51</v>
      </c>
    </row>
    <row r="11" spans="1:15" ht="15">
      <c r="A11" t="s">
        <v>19</v>
      </c>
      <c r="B11" s="7">
        <v>8900</v>
      </c>
      <c r="C11" t="s">
        <v>6</v>
      </c>
      <c r="D11" s="15">
        <v>4</v>
      </c>
      <c r="E11" s="14">
        <v>4</v>
      </c>
      <c r="F11" s="19" t="s">
        <v>32</v>
      </c>
      <c r="G11" s="24">
        <f t="shared" si="1"/>
        <v>0.5465625000000001</v>
      </c>
      <c r="H11" s="25">
        <f t="shared" si="0"/>
        <v>0.023692129629629632</v>
      </c>
      <c r="O11" t="s">
        <v>52</v>
      </c>
    </row>
    <row r="12" spans="1:8" ht="15">
      <c r="A12" s="1" t="s">
        <v>20</v>
      </c>
      <c r="B12" s="10">
        <f>SUM(B2:B11)</f>
        <v>89000</v>
      </c>
      <c r="D12" s="14"/>
      <c r="E12" s="14">
        <v>4</v>
      </c>
      <c r="G12" s="9">
        <f t="shared" si="1"/>
        <v>0.5702546296296297</v>
      </c>
      <c r="H12" s="6"/>
    </row>
    <row r="13" spans="4:9" ht="15">
      <c r="D13" s="12"/>
      <c r="E13" s="12"/>
      <c r="F13" s="1"/>
      <c r="G13" s="2"/>
      <c r="H13" s="8">
        <v>0.0026620370370370374</v>
      </c>
      <c r="I13" t="s">
        <v>29</v>
      </c>
    </row>
    <row r="14" spans="6:11" ht="15">
      <c r="F14" s="3"/>
      <c r="K14" s="4"/>
    </row>
    <row r="15" ht="15">
      <c r="K15" s="4"/>
    </row>
    <row r="16" spans="6:11" ht="15">
      <c r="F16" s="20" t="s">
        <v>35</v>
      </c>
      <c r="G16" t="s">
        <v>39</v>
      </c>
      <c r="K16" s="4"/>
    </row>
    <row r="17" spans="6:11" ht="15">
      <c r="F17" s="20" t="s">
        <v>23</v>
      </c>
      <c r="G17" s="20" t="s">
        <v>37</v>
      </c>
      <c r="K17" s="4"/>
    </row>
    <row r="18" spans="1:7" ht="15">
      <c r="A18" s="19" t="s">
        <v>62</v>
      </c>
      <c r="B18" s="22" t="s">
        <v>65</v>
      </c>
      <c r="F18" s="20" t="s">
        <v>36</v>
      </c>
      <c r="G18" t="s">
        <v>38</v>
      </c>
    </row>
    <row r="19" spans="1:6" ht="15">
      <c r="A19" s="2" t="s">
        <v>43</v>
      </c>
      <c r="F19" s="20" t="s">
        <v>40</v>
      </c>
    </row>
    <row r="20" spans="1:6" ht="15">
      <c r="A20" s="2" t="s">
        <v>44</v>
      </c>
      <c r="F20" s="20"/>
    </row>
    <row r="21" spans="1:6" ht="15">
      <c r="A21" s="2" t="s">
        <v>54</v>
      </c>
      <c r="F21" s="20"/>
    </row>
    <row r="22" spans="1:6" ht="15">
      <c r="A22" s="2" t="s">
        <v>42</v>
      </c>
      <c r="F22" s="20"/>
    </row>
    <row r="23" spans="1:6" ht="15">
      <c r="A23" s="2" t="s">
        <v>47</v>
      </c>
      <c r="F23" s="20"/>
    </row>
    <row r="24" spans="1:6" ht="15">
      <c r="A24" s="2" t="s">
        <v>89</v>
      </c>
      <c r="F24" s="20"/>
    </row>
    <row r="25" spans="1:6" ht="15">
      <c r="A25" s="2" t="s">
        <v>90</v>
      </c>
      <c r="F25" s="20"/>
    </row>
    <row r="26" spans="1:6" ht="15">
      <c r="A26" s="23" t="s">
        <v>61</v>
      </c>
      <c r="F26" s="20"/>
    </row>
    <row r="27" spans="1:6" ht="15">
      <c r="A27" s="23"/>
      <c r="F27" s="20"/>
    </row>
    <row r="28" spans="1:2" ht="15">
      <c r="A28" s="16" t="s">
        <v>107</v>
      </c>
      <c r="B28" s="22" t="s">
        <v>63</v>
      </c>
    </row>
    <row r="29" spans="1:6" ht="15">
      <c r="A29" s="2" t="s">
        <v>58</v>
      </c>
      <c r="F29" s="20"/>
    </row>
    <row r="30" spans="1:6" ht="15">
      <c r="A30" s="2" t="s">
        <v>45</v>
      </c>
      <c r="F30" s="20"/>
    </row>
    <row r="31" spans="1:6" ht="15">
      <c r="A31" s="2" t="s">
        <v>55</v>
      </c>
      <c r="F31" s="20"/>
    </row>
    <row r="32" spans="1:6" ht="15">
      <c r="A32" s="2" t="s">
        <v>59</v>
      </c>
      <c r="F32" s="20"/>
    </row>
    <row r="33" spans="1:6" ht="15">
      <c r="A33" s="2" t="s">
        <v>60</v>
      </c>
      <c r="F33" s="20"/>
    </row>
    <row r="34" spans="1:6" ht="15">
      <c r="A34" s="2"/>
      <c r="F34" s="20"/>
    </row>
    <row r="35" spans="1:6" ht="15">
      <c r="A35" s="16" t="s">
        <v>106</v>
      </c>
      <c r="B35" s="22" t="s">
        <v>67</v>
      </c>
      <c r="F35" s="20"/>
    </row>
    <row r="36" ht="15">
      <c r="A36" s="2" t="s">
        <v>98</v>
      </c>
    </row>
    <row r="37" ht="15">
      <c r="A37" s="21" t="s">
        <v>99</v>
      </c>
    </row>
    <row r="38" ht="15">
      <c r="A38" s="21" t="s">
        <v>56</v>
      </c>
    </row>
    <row r="39" ht="15">
      <c r="A39" s="21" t="s">
        <v>57</v>
      </c>
    </row>
    <row r="40" ht="15">
      <c r="A40" s="2" t="s">
        <v>64</v>
      </c>
    </row>
    <row r="41" ht="15">
      <c r="A41" s="2" t="s">
        <v>66</v>
      </c>
    </row>
    <row r="43" ht="15">
      <c r="A43" s="1" t="s">
        <v>46</v>
      </c>
    </row>
    <row r="44" ht="15">
      <c r="A44" t="s">
        <v>68</v>
      </c>
    </row>
    <row r="46" ht="15">
      <c r="A46" s="1"/>
    </row>
    <row r="49" ht="15">
      <c r="A49" s="11"/>
    </row>
    <row r="57" ht="15">
      <c r="K57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B27" sqref="B27"/>
    </sheetView>
  </sheetViews>
  <sheetFormatPr defaultColWidth="9.140625" defaultRowHeight="15"/>
  <cols>
    <col min="1" max="1" width="26.8515625" style="0" customWidth="1"/>
    <col min="2" max="2" width="24.140625" style="7" customWidth="1"/>
    <col min="3" max="3" width="25.7109375" style="0" bestFit="1" customWidth="1"/>
    <col min="4" max="4" width="7.57421875" style="0" bestFit="1" customWidth="1"/>
    <col min="5" max="5" width="12.00390625" style="0" bestFit="1" customWidth="1"/>
    <col min="6" max="6" width="20.28125" style="0" customWidth="1"/>
    <col min="7" max="7" width="7.140625" style="0" customWidth="1"/>
    <col min="8" max="8" width="7.00390625" style="0" customWidth="1"/>
    <col min="9" max="9" width="5.57421875" style="0" bestFit="1" customWidth="1"/>
    <col min="10" max="10" width="19.00390625" style="0" customWidth="1"/>
    <col min="11" max="11" width="9.8515625" style="0" customWidth="1"/>
  </cols>
  <sheetData>
    <row r="1" spans="4:16" ht="15">
      <c r="D1" s="17" t="s">
        <v>8</v>
      </c>
      <c r="E1" s="17" t="s">
        <v>9</v>
      </c>
      <c r="F1" s="1" t="s">
        <v>21</v>
      </c>
      <c r="G1" s="18" t="s">
        <v>27</v>
      </c>
      <c r="H1" s="18" t="s">
        <v>28</v>
      </c>
      <c r="K1" t="s">
        <v>49</v>
      </c>
      <c r="L1" t="s">
        <v>48</v>
      </c>
      <c r="O1" t="s">
        <v>49</v>
      </c>
      <c r="P1" t="s">
        <v>48</v>
      </c>
    </row>
    <row r="2" spans="1:16" ht="15">
      <c r="A2" t="s">
        <v>10</v>
      </c>
      <c r="B2" s="7">
        <v>9600</v>
      </c>
      <c r="C2" t="s">
        <v>24</v>
      </c>
      <c r="D2" s="14">
        <v>3</v>
      </c>
      <c r="E2" s="14"/>
      <c r="F2" s="19" t="s">
        <v>82</v>
      </c>
      <c r="G2" s="5">
        <v>0.3333333333333333</v>
      </c>
      <c r="H2" s="6">
        <f aca="true" t="shared" si="0" ref="H2:H11">$H$13*B2/1000</f>
        <v>0.033333333333333326</v>
      </c>
      <c r="J2" t="s">
        <v>41</v>
      </c>
      <c r="O2" t="s">
        <v>50</v>
      </c>
      <c r="P2" t="s">
        <v>53</v>
      </c>
    </row>
    <row r="3" spans="1:16" ht="15">
      <c r="A3" t="s">
        <v>11</v>
      </c>
      <c r="B3" s="7">
        <v>14000</v>
      </c>
      <c r="C3" t="s">
        <v>5</v>
      </c>
      <c r="D3" s="13" t="s">
        <v>26</v>
      </c>
      <c r="E3" s="13" t="s">
        <v>22</v>
      </c>
      <c r="F3" s="19" t="s">
        <v>73</v>
      </c>
      <c r="G3" s="5">
        <f aca="true" t="shared" si="1" ref="G3:G12">G2+H2</f>
        <v>0.36666666666666664</v>
      </c>
      <c r="H3" s="6">
        <f t="shared" si="0"/>
        <v>0.048611111111111105</v>
      </c>
      <c r="O3" t="s">
        <v>50</v>
      </c>
      <c r="P3" t="s">
        <v>50</v>
      </c>
    </row>
    <row r="4" spans="1:16" ht="15">
      <c r="A4" t="s">
        <v>12</v>
      </c>
      <c r="B4" s="7">
        <v>4400</v>
      </c>
      <c r="C4" t="s">
        <v>6</v>
      </c>
      <c r="D4" s="15">
        <v>1</v>
      </c>
      <c r="E4" s="14">
        <v>1</v>
      </c>
      <c r="F4" s="19" t="s">
        <v>74</v>
      </c>
      <c r="G4" s="5">
        <f t="shared" si="1"/>
        <v>0.41527777777777775</v>
      </c>
      <c r="H4" s="6">
        <f t="shared" si="0"/>
        <v>0.015277777777777777</v>
      </c>
      <c r="O4" t="s">
        <v>50</v>
      </c>
      <c r="P4" t="s">
        <v>50</v>
      </c>
    </row>
    <row r="5" spans="1:16" ht="15">
      <c r="A5" t="s">
        <v>13</v>
      </c>
      <c r="B5" s="7">
        <v>6300</v>
      </c>
      <c r="C5" t="s">
        <v>25</v>
      </c>
      <c r="D5" s="15">
        <v>2</v>
      </c>
      <c r="E5" s="14">
        <v>1</v>
      </c>
      <c r="F5" s="19" t="s">
        <v>76</v>
      </c>
      <c r="G5" s="5">
        <f t="shared" si="1"/>
        <v>0.4305555555555555</v>
      </c>
      <c r="H5" s="6">
        <f t="shared" si="0"/>
        <v>0.021875</v>
      </c>
      <c r="O5" t="s">
        <v>53</v>
      </c>
      <c r="P5" t="s">
        <v>51</v>
      </c>
    </row>
    <row r="6" spans="1:16" ht="15">
      <c r="A6" t="s">
        <v>14</v>
      </c>
      <c r="B6" s="7">
        <v>12000</v>
      </c>
      <c r="C6" t="s">
        <v>7</v>
      </c>
      <c r="D6" s="15">
        <v>4</v>
      </c>
      <c r="E6" s="14">
        <v>2</v>
      </c>
      <c r="F6" s="19" t="s">
        <v>77</v>
      </c>
      <c r="G6" s="5">
        <f t="shared" si="1"/>
        <v>0.4524305555555555</v>
      </c>
      <c r="H6" s="6">
        <f t="shared" si="0"/>
        <v>0.041666666666666664</v>
      </c>
      <c r="O6" t="s">
        <v>52</v>
      </c>
      <c r="P6" t="s">
        <v>53</v>
      </c>
    </row>
    <row r="7" spans="1:16" ht="15">
      <c r="A7" t="s">
        <v>15</v>
      </c>
      <c r="B7" s="7">
        <v>14400</v>
      </c>
      <c r="C7" t="s">
        <v>5</v>
      </c>
      <c r="D7" s="15">
        <v>5</v>
      </c>
      <c r="E7" s="14">
        <v>4</v>
      </c>
      <c r="F7" s="19" t="s">
        <v>78</v>
      </c>
      <c r="G7" s="5">
        <f t="shared" si="1"/>
        <v>0.4940972222222222</v>
      </c>
      <c r="H7" s="6">
        <f t="shared" si="0"/>
        <v>0.05</v>
      </c>
      <c r="O7" t="s">
        <v>53</v>
      </c>
      <c r="P7" t="s">
        <v>51</v>
      </c>
    </row>
    <row r="8" spans="1:16" ht="15">
      <c r="A8" t="s">
        <v>16</v>
      </c>
      <c r="B8" s="7">
        <v>4800</v>
      </c>
      <c r="C8" t="s">
        <v>6</v>
      </c>
      <c r="D8" s="15">
        <v>1</v>
      </c>
      <c r="E8" s="14">
        <v>5</v>
      </c>
      <c r="F8" s="19" t="s">
        <v>80</v>
      </c>
      <c r="G8" s="5">
        <f t="shared" si="1"/>
        <v>0.5440972222222222</v>
      </c>
      <c r="H8" s="6">
        <f t="shared" si="0"/>
        <v>0.016666666666666663</v>
      </c>
      <c r="O8" t="s">
        <v>51</v>
      </c>
      <c r="P8" t="s">
        <v>50</v>
      </c>
    </row>
    <row r="9" spans="1:16" ht="15">
      <c r="A9" t="s">
        <v>17</v>
      </c>
      <c r="B9" s="7">
        <v>4500</v>
      </c>
      <c r="C9" t="s">
        <v>6</v>
      </c>
      <c r="D9" s="15">
        <v>3</v>
      </c>
      <c r="E9" s="14">
        <v>1</v>
      </c>
      <c r="F9" s="19" t="s">
        <v>81</v>
      </c>
      <c r="G9" s="5">
        <f t="shared" si="1"/>
        <v>0.5607638888888888</v>
      </c>
      <c r="H9" s="6">
        <f t="shared" si="0"/>
        <v>0.015625</v>
      </c>
      <c r="O9" t="s">
        <v>50</v>
      </c>
      <c r="P9" t="s">
        <v>53</v>
      </c>
    </row>
    <row r="10" spans="1:16" ht="15">
      <c r="A10" t="s">
        <v>18</v>
      </c>
      <c r="B10" s="7">
        <v>10100</v>
      </c>
      <c r="C10" t="s">
        <v>6</v>
      </c>
      <c r="D10" s="15">
        <v>2</v>
      </c>
      <c r="E10" s="14">
        <v>3</v>
      </c>
      <c r="F10" s="19" t="s">
        <v>79</v>
      </c>
      <c r="G10" s="5">
        <f t="shared" si="1"/>
        <v>0.5763888888888888</v>
      </c>
      <c r="H10" s="6">
        <f t="shared" si="0"/>
        <v>0.035069444444444445</v>
      </c>
      <c r="O10" t="s">
        <v>53</v>
      </c>
      <c r="P10" t="s">
        <v>51</v>
      </c>
    </row>
    <row r="11" spans="1:15" ht="15">
      <c r="A11" t="s">
        <v>19</v>
      </c>
      <c r="B11" s="7">
        <v>8900</v>
      </c>
      <c r="C11" t="s">
        <v>6</v>
      </c>
      <c r="D11" s="15">
        <v>4</v>
      </c>
      <c r="E11" s="14">
        <v>4</v>
      </c>
      <c r="F11" s="19" t="s">
        <v>75</v>
      </c>
      <c r="G11" s="5">
        <f t="shared" si="1"/>
        <v>0.6114583333333333</v>
      </c>
      <c r="H11" s="6">
        <f t="shared" si="0"/>
        <v>0.030902777777777776</v>
      </c>
      <c r="O11" t="s">
        <v>52</v>
      </c>
    </row>
    <row r="12" spans="1:8" ht="15">
      <c r="A12" s="1" t="s">
        <v>20</v>
      </c>
      <c r="B12" s="10">
        <f>SUM(B2:B11)</f>
        <v>89000</v>
      </c>
      <c r="D12" s="14"/>
      <c r="E12" s="14">
        <v>4</v>
      </c>
      <c r="G12" s="9">
        <f t="shared" si="1"/>
        <v>0.642361111111111</v>
      </c>
      <c r="H12" s="6"/>
    </row>
    <row r="13" spans="4:9" ht="15">
      <c r="D13" s="12"/>
      <c r="E13" s="12"/>
      <c r="F13" s="1"/>
      <c r="G13" s="2"/>
      <c r="H13" s="8">
        <v>0.003472222222222222</v>
      </c>
      <c r="I13" t="s">
        <v>29</v>
      </c>
    </row>
    <row r="14" spans="6:11" ht="15">
      <c r="F14" s="3"/>
      <c r="K14" s="4"/>
    </row>
    <row r="15" ht="15">
      <c r="K15" s="4"/>
    </row>
    <row r="16" spans="6:11" ht="15">
      <c r="F16" s="20"/>
      <c r="K16" s="4"/>
    </row>
    <row r="17" spans="6:11" ht="15">
      <c r="F17" s="20"/>
      <c r="G17" s="20"/>
      <c r="K17" s="4"/>
    </row>
    <row r="18" spans="1:6" ht="15">
      <c r="A18" s="19" t="s">
        <v>70</v>
      </c>
      <c r="B18" s="22" t="s">
        <v>108</v>
      </c>
      <c r="F18" s="20"/>
    </row>
    <row r="19" spans="1:6" ht="15">
      <c r="A19" s="2" t="s">
        <v>83</v>
      </c>
      <c r="F19" s="20"/>
    </row>
    <row r="20" spans="1:6" ht="15">
      <c r="A20" s="2" t="s">
        <v>84</v>
      </c>
      <c r="F20" s="20"/>
    </row>
    <row r="21" spans="1:6" ht="15">
      <c r="A21" s="2" t="s">
        <v>87</v>
      </c>
      <c r="B21" s="7" t="s">
        <v>85</v>
      </c>
      <c r="F21" s="20"/>
    </row>
    <row r="22" spans="1:6" ht="15">
      <c r="A22" s="2" t="s">
        <v>86</v>
      </c>
      <c r="F22" s="20"/>
    </row>
    <row r="23" spans="1:6" ht="15">
      <c r="A23" s="2" t="s">
        <v>88</v>
      </c>
      <c r="B23" s="7" t="s">
        <v>85</v>
      </c>
      <c r="F23" s="20"/>
    </row>
    <row r="24" spans="1:6" ht="15">
      <c r="A24" s="2" t="s">
        <v>91</v>
      </c>
      <c r="F24" s="20"/>
    </row>
    <row r="25" spans="1:6" ht="15">
      <c r="A25" s="2" t="s">
        <v>92</v>
      </c>
      <c r="F25" s="20"/>
    </row>
    <row r="26" spans="1:6" ht="15">
      <c r="A26" s="23"/>
      <c r="F26" s="20"/>
    </row>
    <row r="27" spans="1:6" ht="15">
      <c r="A27" s="23"/>
      <c r="F27" s="20"/>
    </row>
    <row r="28" spans="1:2" ht="15">
      <c r="A28" s="16" t="s">
        <v>69</v>
      </c>
      <c r="B28" s="22" t="s">
        <v>63</v>
      </c>
    </row>
    <row r="29" spans="1:6" ht="15">
      <c r="A29" s="2" t="s">
        <v>93</v>
      </c>
      <c r="F29" s="20"/>
    </row>
    <row r="30" spans="1:6" ht="15">
      <c r="A30" s="2" t="s">
        <v>94</v>
      </c>
      <c r="F30" s="20"/>
    </row>
    <row r="31" spans="1:6" ht="15">
      <c r="A31" s="2" t="s">
        <v>95</v>
      </c>
      <c r="F31" s="20"/>
    </row>
    <row r="32" spans="1:6" ht="15">
      <c r="A32" s="2" t="s">
        <v>96</v>
      </c>
      <c r="F32" s="20"/>
    </row>
    <row r="33" spans="1:6" ht="15">
      <c r="A33" s="2" t="s">
        <v>97</v>
      </c>
      <c r="F33" s="20"/>
    </row>
    <row r="34" spans="1:6" ht="15">
      <c r="A34" s="2"/>
      <c r="F34" s="20"/>
    </row>
    <row r="35" spans="1:6" ht="15">
      <c r="A35" s="16" t="s">
        <v>71</v>
      </c>
      <c r="B35" s="22" t="s">
        <v>67</v>
      </c>
      <c r="F35" s="20"/>
    </row>
    <row r="36" ht="15">
      <c r="A36" s="2" t="s">
        <v>100</v>
      </c>
    </row>
    <row r="37" ht="15">
      <c r="A37" s="21" t="s">
        <v>101</v>
      </c>
    </row>
    <row r="38" ht="15">
      <c r="A38" s="21" t="s">
        <v>102</v>
      </c>
    </row>
    <row r="39" ht="15">
      <c r="A39" s="21" t="s">
        <v>103</v>
      </c>
    </row>
    <row r="40" spans="1:2" ht="15">
      <c r="A40" s="2" t="s">
        <v>104</v>
      </c>
      <c r="B40" s="7" t="s">
        <v>85</v>
      </c>
    </row>
    <row r="41" ht="15">
      <c r="A41" s="2" t="s">
        <v>105</v>
      </c>
    </row>
    <row r="43" ht="15">
      <c r="A43" s="1" t="s">
        <v>46</v>
      </c>
    </row>
    <row r="44" ht="15">
      <c r="A44" t="s">
        <v>72</v>
      </c>
    </row>
    <row r="46" ht="15">
      <c r="A46" s="1"/>
    </row>
    <row r="49" ht="15">
      <c r="A49" s="11"/>
    </row>
    <row r="57" ht="15">
      <c r="K57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Ericsson</dc:creator>
  <cp:keywords/>
  <dc:description/>
  <cp:lastModifiedBy>tmgmcg</cp:lastModifiedBy>
  <dcterms:created xsi:type="dcterms:W3CDTF">2008-05-30T16:31:24Z</dcterms:created>
  <dcterms:modified xsi:type="dcterms:W3CDTF">2009-08-20T14:31:50Z</dcterms:modified>
  <cp:category/>
  <cp:version/>
  <cp:contentType/>
  <cp:contentStatus/>
</cp:coreProperties>
</file>